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reozavinj\Documents\Матиевская док\списки свободных\"/>
    </mc:Choice>
  </mc:AlternateContent>
  <xr:revisionPtr revIDLastSave="0" documentId="13_ncr:1_{BDD2D82B-3DA5-4622-8CB8-5548A583C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F13" i="1"/>
  <c r="F25" i="1"/>
  <c r="F26" i="1"/>
  <c r="D12" i="1" l="1"/>
</calcChain>
</file>

<file path=xl/sharedStrings.xml><?xml version="1.0" encoding="utf-8"?>
<sst xmlns="http://schemas.openxmlformats.org/spreadsheetml/2006/main" count="162" uniqueCount="88">
  <si>
    <t xml:space="preserve"> Сведения</t>
  </si>
  <si>
    <t xml:space="preserve"> о наличии свободных площадей в зданиях коммунальной собственности </t>
  </si>
  <si>
    <t>Сведения о балансодержателе (наименование, конт.тел.)</t>
  </si>
  <si>
    <t>Местонахождение (адрес объекта)</t>
  </si>
  <si>
    <t>Сведения об объектах, предполагаемых к сдаче в аренду</t>
  </si>
  <si>
    <t>Площадь, (кв.м.)</t>
  </si>
  <si>
    <t>Коэффициент к базовой ставке арендной платы (от 0.5 до 3,0) или размер арендной платы (руб.)</t>
  </si>
  <si>
    <t>Начальная цена права заключения договора аренды объекта (руб.)</t>
  </si>
  <si>
    <t xml:space="preserve">Предполагаемое целевое использование объекта(под административные цели(офис),склад, торговый объект, объект общественного питания, оказание услуг и т.п.) </t>
  </si>
  <si>
    <t xml:space="preserve">Порядок сдачи в аренду(проведение аукциона либо сдача в аренду без аукциона, либо снято с аукциона) </t>
  </si>
  <si>
    <t xml:space="preserve">Техническая характеристика объекта(отдельно стоящее здание(сооружение), либо встроенное помещение,этаж, наличие отопления, санузла,естественного освещения,энергоснабжения,отдельного или общего входа,необходимость ремонта, с какого времени не используется </t>
  </si>
  <si>
    <t>УП "ЖРЭО Заводского района г.Минска"
УНП 100086492
тел. +375 17 252-41-06,
+375 17 300-32-76.</t>
  </si>
  <si>
    <t>-</t>
  </si>
  <si>
    <t>ул. Голодеда, 7/2                                                      500/С-24635</t>
  </si>
  <si>
    <t>Административные цели (офис), торговый объект продовольственная и (или) непродовольственная группа товаров, объект общественного питания,склад, услуги населению и  иные виды деятельности возможные на данном объекте.</t>
  </si>
  <si>
    <t>Сдается без аукциона.</t>
  </si>
  <si>
    <t>ул. Жилуновича, 43-2Н                        500/D-7114035</t>
  </si>
  <si>
    <t>Административные цели (офис), склад, тренажерный зал, бар-бильярд, проведение квестов и иные виды деятельности возможные в жилом доме</t>
  </si>
  <si>
    <t>ул. Академика Красина, 27-3              500/D-798799855</t>
  </si>
  <si>
    <t>ул. Народная, 52-2н                               500/D-70773528</t>
  </si>
  <si>
    <t>Административные цели (офис), склад, иные виды деятельности возможные в жилом доме</t>
  </si>
  <si>
    <t xml:space="preserve"> ул. Одесская , д.34-3                             500/D-107326</t>
  </si>
  <si>
    <t>Под склад</t>
  </si>
  <si>
    <t>Аукцион признан несостоявшимся 22.09.2022 г. Возможен договор безвозмездного пользования под обязательства создания новых рабочих мест.</t>
  </si>
  <si>
    <t xml:space="preserve"> ул. Омельянюка, 15-33                        500/D-708124304</t>
  </si>
  <si>
    <t>Административные цели (офис), торговый объект (непродовольственная группа), склад, услуги населению (кроме ритуальных), иные виды деятельности возможные в жилом доме.</t>
  </si>
  <si>
    <t>Итого:</t>
  </si>
  <si>
    <t xml:space="preserve">Часть капитального строения,Подвальный этаж. Общий  вход с другими арендаторами. Строение электрифицировано. Отопление.                                                  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</t>
  </si>
  <si>
    <t>Часть изолированного помещения , подвал (Общий  вход с арендаторами,отсутствует естественное освещение, водо- электроснабжение).Необходимо устройство отдельного входа.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</t>
  </si>
  <si>
    <t xml:space="preserve">Изолированное нежилое  помещение, подвал.  Естественное освещение отсутствует.                                                                                 Перепрофилирование за счет арендатора.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                           </t>
  </si>
  <si>
    <t xml:space="preserve">Изолированное нежилое помещение,  1-ый этаж . Имеется естественное освещение,электроснабжение, отопление. Отдельный вход.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                                                     </t>
  </si>
  <si>
    <t xml:space="preserve">Часть капитального строения, Подвальный этаж. Общий  вход с другими арендаторами. Строение электрифицировано. Отопление.                                                  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</t>
  </si>
  <si>
    <t xml:space="preserve">Часть капитального строения, Подвальный этаж. Общий  вход с другими арендаторами. Строение электрифицировано. Отопление.                                                  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</t>
  </si>
  <si>
    <t xml:space="preserve">Часть капитального строения, 2-ой этаж (отдельный вход, отопление, электроснабжение, санузел). Перепрофилирование за счет арендатора. 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                            </t>
  </si>
  <si>
    <t>Часть капитального строения, 1, 2  этаж (отдельный вход ,отопление, электроснабжение, санузел). Перепрофилирование за счет арендатора. 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</t>
  </si>
  <si>
    <t>ул. Красина, 25                     500/С-30414</t>
  </si>
  <si>
    <t xml:space="preserve">Административные цели (офис), склад, услуги населению (кроме ритуальных), торговый объект (непродовольственная группа товаров), пункт выдачи заказов, бытовые услуги населению и иные виды деятельности возможные на данном объекте. </t>
  </si>
  <si>
    <t>Часть капитального строения. 2-ой этаж. Общий вход с другими арендаторами. Имеется естественное освещение,электроснабжение, общий санузел, отопление. Перепрофилирование за счет арендатора. Условия: - оформление арендатором договора на оплату электроэнергии (с выполнением всех необходимых требований РУП "Минскэнерго" филиалов "Энергосбыт" и "Энергонадзор") ; -установка счетчика электроэнергии, оборудование установками пожарной автоматики. Все проектные  и ремонтные работы, все технические и организационные мероприятия, а также работы, связанные с перепрофилированием помещений, проводятся за счет средств арендатора без последующей компенсации затрат.</t>
  </si>
  <si>
    <t>Часть капитального строения. 1-ый этаж. Общий вход с другими арендаторами. Имеется естественное освещение,электроснабжение, общий санузел, отопление. Перепрофилирование за счет арендатора. Условия: - оформление арендатором договора на оплату электроэнергии (с выполнением всех необходимых требований РУП "Минскэнерго" филиалов "Энергосбыт" и "Энергонадзор") ; -установка счетчика электроэнергии, оборудование установками пожарной автоматики. Все проектные  и ремонтные работы, все технические и организационные мероприятия, а также работы, связанные с перепрофилированием помещений, проводятся за счет средств арендатора без последующей компенсации затрат.</t>
  </si>
  <si>
    <t>ул. Омельянюка, 13                                500/C-4507</t>
  </si>
  <si>
    <t xml:space="preserve">Часть капитального строения. 1-ый этаж. Вход совместно с другими арендаторами. Имеется естественное освещение, электроснабжение, отопление, санузел. Перепрофилирование за счет арендатора. Условия: - оформление арендатором договора на оплату электроэнергии (с выполнением всех необходимых требований РУП "Минскэнерго" филиалов "Энергосбыт" и "Энергонадзор") ; -установка счетчика электроэнергии, оборудование установками пожарной автоматики. Все проектные  и ремонтные работы, все технические и организационные мероприятия, а также работы, связанные с перепрофилированием помещений, проводятся за счет средств арендатора без последующей компенсации затрат. </t>
  </si>
  <si>
    <t xml:space="preserve">Часть изолированного помещения. 3-ий этаж. Имеется естественное освещение,электроснабжение, санузел, отопление. Общий  вход с другими арендаторами.                                                                        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проектные  и ремонтные работы, все технические и организационные мероприятия, а также работы, связанные с перепрофилированием помещений, проводятся за счет средств арендатора без последующей компенсации затрат.                                                    </t>
  </si>
  <si>
    <t>ул. Крупской, 8, пом. 1Н                             500/D-7028445</t>
  </si>
  <si>
    <t>Административные цели (офис), ,пункт приема-выдачи заказов, торговый объект (непродовольственная группа товаров), склад, услуги населению (кроме ритуальных), иные виды деятельности возможные в жилом доме.</t>
  </si>
  <si>
    <t xml:space="preserve">Изолированное нежилое помещение, 1-ый этаж, вход через подъезд жилого дома, санузел, холодное и горячее водоснабжение, отопление, электроснабжение. Перепрофилирование за счет арендатора. Необходимо оборудование отдельного входа.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               </t>
  </si>
  <si>
    <t>Аукцион признан несостоявшимся 20.07.2023.</t>
  </si>
  <si>
    <t>Аукцион признан не состоявшимся 18.08.2023.</t>
  </si>
  <si>
    <t>Часть капитального строения 1-ый этаж (отдельный вход ,отопление, электроснабжение, санузел). Перепрофилирование за счет арендатора. 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</t>
  </si>
  <si>
    <t>Административные цели (офис),склад, производство,  услуги населению, ритуальные услуги, торговый объект (продовольственная и (или) непродовольственная группы товаров) , объект общественного питания, иные виды деятельности возможные на данном объекте</t>
  </si>
  <si>
    <t>Шнаркевич 8 029 680 87 33</t>
  </si>
  <si>
    <t>пр-т Партизанский, 89А, пом. 3Н                                          500/D-70778965</t>
  </si>
  <si>
    <t>Административные цели , торговый объект (непродовольственная группа товаров), склад, пункт выдачи заказов, услуги населению (кроме ритуальных) и иные виды деятельности возможные в жилом доме.</t>
  </si>
  <si>
    <t>Часть нежилого изолированного помещения, цокольный этаж. Общий  вход с другими арендаторами. Строение электрифицировано.  Общий  санузел с другими арендаторами, отопление. Имеется естественное освещение. Перепрофилирование за счет арендатора. Условия: оформление арендатором договора на оплату электроэнергии (с выполнением всех необходимых требований РУП «Минскэнерго»  филиалов «Энергосбыт» и «Энергонадзор»); установка счетчика электроэнергии, оборудование установками пожарной автоматики. Все проектные  и ремонтные работы, все технические и организационные мероприятия, а также работы, связанные с перепрофилированием помещений, проводятся за счет средств арендатора без последующей компенсации затрат.</t>
  </si>
  <si>
    <t>Административные цели (офис), торговый объект (непродовольственная группа товаров), склад,  услуги населению и иные виды деятельности возможные на данном объекте.</t>
  </si>
  <si>
    <t>Аукцион признан несостоявшимся 21.11.2023.</t>
  </si>
  <si>
    <t>Часть изолированного помещения , 1-ый этаж. Два отдельных входа. Имеется естественное освещение, электроснабжение, водоснабжение,  отопление.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автоматики; - возмещение затрат по капитальному ремонту. Все расходы за средства арендатора, без последующей компенсации затрат.</t>
  </si>
  <si>
    <t>Административные цели (офис), объект общественного питания, торговый объект (продовольственная и (или) непродовольственная группы товаров),склад, тренажерный зал, бар-бильярд, проведение квестов,  услуги населению (кроме ритуальных),  иные виды деятельности возможные в жилом доме</t>
  </si>
  <si>
    <t>Сдается без аукциона. Возможен договор безвозмездного пользования под обязательства создания новых рабочих</t>
  </si>
  <si>
    <t>1,5;                           3,0 - при применении понижающего коэффициант</t>
  </si>
  <si>
    <t>Аукцион признан несостоявшимся 19.12.2023 г.</t>
  </si>
  <si>
    <t>Аукцион признан несостоявшимся 16.01.2024.</t>
  </si>
  <si>
    <t xml:space="preserve">Часть капитального строения, 2 этаж . Имеется электроснабжение, общий  санузел, отопление. Общий  вход с другими арендаторами.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         </t>
  </si>
  <si>
    <t xml:space="preserve">Часть капитального строения, 2-й этаж. Общий  вход с другими арендаторами. Строение электрифицировано. Отопление.                                                      Перепрофилирование за счет арендатора.  Условия:   - оформление арендатором договора на оплату электроэнергии (с выполнением всех необходимых требований РУП "Минскэнерго"  филиалов "Энергосбыт" и "Энергонадзор") ; -установка счетчика электроэнергии, оборудование установками пожарной автоматики. Все расходы за средства арендатора, без последующей компенсации затрат.   </t>
  </si>
  <si>
    <t>Директор предприятия           ___________________________                        Д.И.Вабищевич</t>
  </si>
  <si>
    <t>Аукцион признан несостоявшимся 26.03.2024 г.</t>
  </si>
  <si>
    <t>Административные цели (офис), производственные цели, торговый объект (непродовольственная группа), склад, пункт выдачи заказов, услуги населению (кроме ритуальных) иные виды деятельности возможные на данном объекте.</t>
  </si>
  <si>
    <t>1,30;                     3,00 - при применении понижающего коэффициента</t>
  </si>
  <si>
    <t>1,20;                           3,0 - при применении понижающего коэффициента</t>
  </si>
  <si>
    <t>0,80;                           3,0 - при применении понижающего коэффициента</t>
  </si>
  <si>
    <t>1,00;                           3,0 - при применении понижающего коэффициента</t>
  </si>
  <si>
    <t>1,40;                           3,0 - при применении понижающего коэффициента</t>
  </si>
  <si>
    <t>2,00;                     3,00 - при применении понижающего коэффициента</t>
  </si>
  <si>
    <t>0,80; 3,0 - при применении понижающего коэффициента</t>
  </si>
  <si>
    <t>1,00; 3,00 - при применении понижающего коэффициента</t>
  </si>
  <si>
    <t>1,00;3,00 - при применении понижающего коэффициента</t>
  </si>
  <si>
    <t>1,00; 3,0 - при применении понижающего коэффициента</t>
  </si>
  <si>
    <t xml:space="preserve">по состоянию на 03.06.2024 г. </t>
  </si>
  <si>
    <t xml:space="preserve">Аукцион признан несостовшимся 25.04.2024. </t>
  </si>
  <si>
    <t>Аукцион признан несостоявшимся 19.10.2021. На стадии согласования</t>
  </si>
  <si>
    <t>Аукцион признан не состоявшимся 28.05.2024.</t>
  </si>
  <si>
    <t xml:space="preserve">пр-т Партизанский, 54, пом. 125                                          500/D-708171575 </t>
  </si>
  <si>
    <t>Административные цели (офис), торговый объект (продовольственная и (или) непродовольственная группы товаров), склад, услуги населению (кроме ритуальных), иные виды деятельности возможные в жилом доме.</t>
  </si>
  <si>
    <t xml:space="preserve">Часть нежилого помещения. 1-й и цокольный этаж. Совместный вход с другим арендатором со стороны проспекта. Имеется электроснабжение, отопление. Перепрофилирование за счет арендатора. Условия: - оформление арендатором договора на оплату электроэнергии (с выполнением всех необходимых требований РУП "Минскэнерго" филиалов "Энергосбыт" и "Энергонадзор") ; -установка счетчика электроэнергии, оборудование установками пожарной автоматики. Все проектные  и ремонтные работы, все технические и организационные мероприятия, а также работы, связанные с перепрофилированием помещений, проводятся за счет средств арендатора без последующей компенсации затрат. </t>
  </si>
  <si>
    <t>Аукцион июль 2024 года.</t>
  </si>
  <si>
    <t>2,50;    3,00 - при применении понижающего коэффициента</t>
  </si>
  <si>
    <t>1,0;3,0 - при применении понижающего коэффициента</t>
  </si>
  <si>
    <t>2,5; 3,00 - при применении понижающего коэффициента</t>
  </si>
  <si>
    <t xml:space="preserve">Административные цели (офис), склад, банковские услуги, услуги населению (кроме ритуальных), торговый объект (непродовольственная группа товаров), пункт выдачи заказов, бытовые услуги населению и иные виды деятельности возможные на данном объекте.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</si>
</sst>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2" fontId="1" fillId="0" borderId="2" xfId="0" applyNumberFormat="1" applyFont="1" applyBorder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0" fillId="3" borderId="0" xfId="0" applyFill="1"/>
    <xf numFmtId="0" fontId="0" fillId="2" borderId="0" xfId="0" applyFill="1"/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top" wrapText="1"/>
    </xf>
    <xf numFmtId="2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7F25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L36"/>
  <sheetViews>
    <sheetView tabSelected="1" topLeftCell="A13" zoomScale="98" zoomScaleNormal="98" workbookViewId="0">
      <selection activeCell="M13" sqref="M13"/>
    </sheetView>
  </sheetViews>
  <sheetFormatPr defaultRowHeight="15" x14ac:dyDescent="0.25"/>
  <cols>
    <col min="1" max="1" width="4.7109375" customWidth="1"/>
    <col min="2" max="2" width="29.5703125" customWidth="1"/>
    <col min="3" max="3" width="20.7109375" customWidth="1"/>
    <col min="4" max="5" width="11.5703125" customWidth="1"/>
    <col min="6" max="6" width="12.85546875" customWidth="1"/>
    <col min="7" max="7" width="25.7109375" customWidth="1"/>
    <col min="8" max="8" width="25" style="16" customWidth="1"/>
    <col min="9" max="9" width="52.140625" customWidth="1"/>
    <col min="10" max="428" width="9.140625" style="18"/>
  </cols>
  <sheetData>
    <row r="1" spans="1:428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428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428" ht="26.25" customHeight="1" x14ac:dyDescent="0.25">
      <c r="A3" s="29" t="s">
        <v>76</v>
      </c>
      <c r="B3" s="29"/>
      <c r="C3" s="29"/>
      <c r="D3" s="29"/>
      <c r="E3" s="29"/>
      <c r="F3" s="29"/>
      <c r="G3" s="29"/>
      <c r="H3" s="29"/>
      <c r="I3" s="29"/>
    </row>
    <row r="4" spans="1:428" x14ac:dyDescent="0.25">
      <c r="A4" s="30"/>
      <c r="B4" s="30" t="s">
        <v>2</v>
      </c>
      <c r="C4" s="30" t="s">
        <v>3</v>
      </c>
      <c r="D4" s="31" t="s">
        <v>4</v>
      </c>
      <c r="E4" s="31"/>
      <c r="F4" s="31"/>
      <c r="G4" s="31"/>
      <c r="H4" s="31"/>
      <c r="I4" s="31"/>
    </row>
    <row r="5" spans="1:428" ht="90" x14ac:dyDescent="0.25">
      <c r="A5" s="30"/>
      <c r="B5" s="30"/>
      <c r="C5" s="30"/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428" ht="90" x14ac:dyDescent="0.25">
      <c r="A6" s="2">
        <v>1</v>
      </c>
      <c r="B6" s="3" t="s">
        <v>11</v>
      </c>
      <c r="C6" s="3" t="s">
        <v>13</v>
      </c>
      <c r="D6" s="7">
        <v>10.1</v>
      </c>
      <c r="E6" s="8" t="s">
        <v>67</v>
      </c>
      <c r="F6" s="5" t="s">
        <v>12</v>
      </c>
      <c r="G6" s="3" t="s">
        <v>53</v>
      </c>
      <c r="H6" s="6" t="s">
        <v>77</v>
      </c>
      <c r="I6" s="3" t="s">
        <v>62</v>
      </c>
    </row>
    <row r="7" spans="1:428" ht="90" x14ac:dyDescent="0.25">
      <c r="A7" s="2">
        <v>2</v>
      </c>
      <c r="B7" s="21" t="s">
        <v>11</v>
      </c>
      <c r="C7" s="21" t="s">
        <v>13</v>
      </c>
      <c r="D7" s="24">
        <v>10.4</v>
      </c>
      <c r="E7" s="20" t="s">
        <v>68</v>
      </c>
      <c r="F7" s="23" t="s">
        <v>12</v>
      </c>
      <c r="G7" s="21" t="s">
        <v>53</v>
      </c>
      <c r="H7" s="19" t="s">
        <v>15</v>
      </c>
      <c r="I7" s="21" t="s">
        <v>31</v>
      </c>
    </row>
    <row r="8" spans="1:428" ht="90" x14ac:dyDescent="0.25">
      <c r="A8" s="2">
        <v>3</v>
      </c>
      <c r="B8" s="21" t="s">
        <v>11</v>
      </c>
      <c r="C8" s="21" t="s">
        <v>13</v>
      </c>
      <c r="D8" s="24">
        <v>24.5</v>
      </c>
      <c r="E8" s="20" t="s">
        <v>68</v>
      </c>
      <c r="F8" s="23" t="s">
        <v>12</v>
      </c>
      <c r="G8" s="21" t="s">
        <v>53</v>
      </c>
      <c r="H8" s="19" t="s">
        <v>15</v>
      </c>
      <c r="I8" s="21" t="s">
        <v>32</v>
      </c>
    </row>
    <row r="9" spans="1:428" ht="90" x14ac:dyDescent="0.25">
      <c r="A9" s="35">
        <v>4</v>
      </c>
      <c r="B9" s="21" t="s">
        <v>11</v>
      </c>
      <c r="C9" s="21" t="s">
        <v>13</v>
      </c>
      <c r="D9" s="24">
        <v>9.9</v>
      </c>
      <c r="E9" s="20" t="s">
        <v>72</v>
      </c>
      <c r="F9" s="23" t="s">
        <v>12</v>
      </c>
      <c r="G9" s="21" t="s">
        <v>53</v>
      </c>
      <c r="H9" s="19" t="s">
        <v>15</v>
      </c>
      <c r="I9" s="21" t="s">
        <v>27</v>
      </c>
    </row>
    <row r="10" spans="1:428" ht="113.25" customHeight="1" x14ac:dyDescent="0.25">
      <c r="A10" s="35">
        <v>5</v>
      </c>
      <c r="B10" s="21" t="s">
        <v>11</v>
      </c>
      <c r="C10" s="21" t="s">
        <v>13</v>
      </c>
      <c r="D10" s="24">
        <v>184.2</v>
      </c>
      <c r="E10" s="20" t="s">
        <v>69</v>
      </c>
      <c r="F10" s="23" t="s">
        <v>12</v>
      </c>
      <c r="G10" s="21" t="s">
        <v>14</v>
      </c>
      <c r="H10" s="19" t="s">
        <v>59</v>
      </c>
      <c r="I10" s="21" t="s">
        <v>33</v>
      </c>
    </row>
    <row r="11" spans="1:428" ht="122.25" customHeight="1" x14ac:dyDescent="0.25">
      <c r="A11" s="35">
        <v>6</v>
      </c>
      <c r="B11" s="3" t="s">
        <v>11</v>
      </c>
      <c r="C11" s="3" t="s">
        <v>16</v>
      </c>
      <c r="D11" s="8">
        <v>261.89999999999998</v>
      </c>
      <c r="E11" s="8" t="s">
        <v>58</v>
      </c>
      <c r="F11" s="5" t="s">
        <v>12</v>
      </c>
      <c r="G11" s="3" t="s">
        <v>56</v>
      </c>
      <c r="H11" s="6" t="s">
        <v>60</v>
      </c>
      <c r="I11" s="3" t="s">
        <v>55</v>
      </c>
    </row>
    <row r="12" spans="1:428" ht="101.25" x14ac:dyDescent="0.25">
      <c r="A12" s="35">
        <v>7</v>
      </c>
      <c r="B12" s="3" t="s">
        <v>11</v>
      </c>
      <c r="C12" s="3" t="s">
        <v>16</v>
      </c>
      <c r="D12" s="8">
        <f>227+8.4</f>
        <v>235.4</v>
      </c>
      <c r="E12" s="8">
        <v>0.5</v>
      </c>
      <c r="F12" s="5" t="s">
        <v>12</v>
      </c>
      <c r="G12" s="3" t="s">
        <v>17</v>
      </c>
      <c r="H12" s="6" t="s">
        <v>57</v>
      </c>
      <c r="I12" s="3" t="s">
        <v>28</v>
      </c>
    </row>
    <row r="13" spans="1:428" s="34" customFormat="1" ht="123.75" x14ac:dyDescent="0.25">
      <c r="A13" s="42">
        <v>8</v>
      </c>
      <c r="B13" s="36" t="s">
        <v>11</v>
      </c>
      <c r="C13" s="36" t="s">
        <v>35</v>
      </c>
      <c r="D13" s="37">
        <v>11.4</v>
      </c>
      <c r="E13" s="40" t="s">
        <v>86</v>
      </c>
      <c r="F13" s="38">
        <f>D13*17.76/4</f>
        <v>50.616000000000007</v>
      </c>
      <c r="G13" s="36" t="s">
        <v>87</v>
      </c>
      <c r="H13" s="39" t="s">
        <v>83</v>
      </c>
      <c r="I13" s="36" t="s">
        <v>38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  <c r="JB13" s="18"/>
      <c r="JC13" s="18"/>
      <c r="JD13" s="18"/>
      <c r="JE13" s="18"/>
      <c r="JF13" s="18"/>
      <c r="JG13" s="18"/>
      <c r="JH13" s="18"/>
      <c r="JI13" s="18"/>
      <c r="JJ13" s="18"/>
      <c r="JK13" s="18"/>
      <c r="JL13" s="18"/>
      <c r="JM13" s="18"/>
      <c r="JN13" s="18"/>
      <c r="JO13" s="18"/>
      <c r="JP13" s="18"/>
      <c r="JQ13" s="18"/>
      <c r="JR13" s="18"/>
      <c r="JS13" s="18"/>
      <c r="JT13" s="18"/>
      <c r="JU13" s="18"/>
      <c r="JV13" s="18"/>
      <c r="JW13" s="18"/>
      <c r="JX13" s="18"/>
      <c r="JY13" s="18"/>
      <c r="JZ13" s="18"/>
      <c r="KA13" s="18"/>
      <c r="KB13" s="18"/>
      <c r="KC13" s="18"/>
      <c r="KD13" s="18"/>
      <c r="KE13" s="18"/>
      <c r="KF13" s="18"/>
      <c r="KG13" s="18"/>
      <c r="KH13" s="18"/>
      <c r="KI13" s="18"/>
      <c r="KJ13" s="18"/>
      <c r="KK13" s="18"/>
      <c r="KL13" s="18"/>
      <c r="KM13" s="18"/>
      <c r="KN13" s="18"/>
      <c r="KO13" s="18"/>
      <c r="KP13" s="18"/>
      <c r="KQ13" s="18"/>
      <c r="KR13" s="18"/>
      <c r="KS13" s="18"/>
      <c r="KT13" s="18"/>
      <c r="KU13" s="18"/>
      <c r="KV13" s="18"/>
      <c r="KW13" s="18"/>
      <c r="KX13" s="18"/>
      <c r="KY13" s="18"/>
      <c r="KZ13" s="18"/>
      <c r="LA13" s="18"/>
      <c r="LB13" s="18"/>
      <c r="LC13" s="18"/>
      <c r="LD13" s="18"/>
      <c r="LE13" s="18"/>
      <c r="LF13" s="18"/>
      <c r="LG13" s="18"/>
      <c r="LH13" s="18"/>
      <c r="LI13" s="18"/>
      <c r="LJ13" s="18"/>
      <c r="LK13" s="18"/>
      <c r="LL13" s="18"/>
      <c r="LM13" s="18"/>
      <c r="LN13" s="18"/>
      <c r="LO13" s="18"/>
      <c r="LP13" s="18"/>
      <c r="LQ13" s="18"/>
      <c r="LR13" s="18"/>
      <c r="LS13" s="18"/>
      <c r="LT13" s="18"/>
      <c r="LU13" s="18"/>
      <c r="LV13" s="18"/>
      <c r="LW13" s="18"/>
      <c r="LX13" s="18"/>
      <c r="LY13" s="18"/>
      <c r="LZ13" s="18"/>
      <c r="MA13" s="18"/>
      <c r="MB13" s="18"/>
      <c r="MC13" s="18"/>
      <c r="MD13" s="18"/>
      <c r="ME13" s="18"/>
      <c r="MF13" s="18"/>
      <c r="MG13" s="18"/>
      <c r="MH13" s="18"/>
      <c r="MI13" s="18"/>
      <c r="MJ13" s="18"/>
      <c r="MK13" s="18"/>
      <c r="ML13" s="18"/>
      <c r="MM13" s="18"/>
      <c r="MN13" s="18"/>
      <c r="MO13" s="18"/>
      <c r="MP13" s="18"/>
      <c r="MQ13" s="18"/>
      <c r="MR13" s="18"/>
      <c r="MS13" s="18"/>
      <c r="MT13" s="18"/>
      <c r="MU13" s="18"/>
      <c r="MV13" s="18"/>
      <c r="MW13" s="18"/>
      <c r="MX13" s="18"/>
      <c r="MY13" s="18"/>
      <c r="MZ13" s="18"/>
      <c r="NA13" s="18"/>
      <c r="NB13" s="18"/>
      <c r="NC13" s="18"/>
      <c r="ND13" s="18"/>
      <c r="NE13" s="18"/>
      <c r="NF13" s="18"/>
      <c r="NG13" s="18"/>
      <c r="NH13" s="18"/>
      <c r="NI13" s="18"/>
      <c r="NJ13" s="18"/>
      <c r="NK13" s="18"/>
      <c r="NL13" s="18"/>
      <c r="NM13" s="18"/>
      <c r="NN13" s="18"/>
      <c r="NO13" s="18"/>
      <c r="NP13" s="18"/>
      <c r="NQ13" s="18"/>
      <c r="NR13" s="18"/>
      <c r="NS13" s="18"/>
      <c r="NT13" s="18"/>
      <c r="NU13" s="18"/>
      <c r="NV13" s="18"/>
      <c r="NW13" s="18"/>
      <c r="NX13" s="18"/>
      <c r="NY13" s="18"/>
      <c r="NZ13" s="18"/>
      <c r="OA13" s="18"/>
      <c r="OB13" s="18"/>
      <c r="OC13" s="18"/>
      <c r="OD13" s="18"/>
      <c r="OE13" s="18"/>
      <c r="OF13" s="18"/>
      <c r="OG13" s="18"/>
      <c r="OH13" s="18"/>
      <c r="OI13" s="18"/>
      <c r="OJ13" s="18"/>
      <c r="OK13" s="18"/>
      <c r="OL13" s="18"/>
      <c r="OM13" s="18"/>
      <c r="ON13" s="18"/>
      <c r="OO13" s="18"/>
      <c r="OP13" s="18"/>
      <c r="OQ13" s="18"/>
      <c r="OR13" s="18"/>
      <c r="OS13" s="18"/>
      <c r="OT13" s="18"/>
      <c r="OU13" s="18"/>
      <c r="OV13" s="18"/>
      <c r="OW13" s="18"/>
      <c r="OX13" s="18"/>
      <c r="OY13" s="18"/>
      <c r="OZ13" s="18"/>
      <c r="PA13" s="18"/>
      <c r="PB13" s="18"/>
      <c r="PC13" s="18"/>
      <c r="PD13" s="18"/>
      <c r="PE13" s="18"/>
      <c r="PF13" s="18"/>
      <c r="PG13" s="18"/>
      <c r="PH13" s="18"/>
      <c r="PI13" s="18"/>
      <c r="PJ13" s="18"/>
      <c r="PK13" s="18"/>
      <c r="PL13" s="18"/>
    </row>
    <row r="14" spans="1:428" s="17" customFormat="1" ht="123.75" x14ac:dyDescent="0.25">
      <c r="A14" s="35">
        <v>9</v>
      </c>
      <c r="B14" s="3" t="s">
        <v>11</v>
      </c>
      <c r="C14" s="3" t="s">
        <v>35</v>
      </c>
      <c r="D14" s="2">
        <v>76.900000000000006</v>
      </c>
      <c r="E14" s="8" t="s">
        <v>73</v>
      </c>
      <c r="F14" s="5" t="s">
        <v>12</v>
      </c>
      <c r="G14" s="3" t="s">
        <v>36</v>
      </c>
      <c r="H14" s="6" t="s">
        <v>45</v>
      </c>
      <c r="I14" s="3" t="s">
        <v>37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</row>
    <row r="15" spans="1:428" s="17" customFormat="1" ht="123.75" x14ac:dyDescent="0.25">
      <c r="A15" s="35">
        <v>10</v>
      </c>
      <c r="B15" s="3" t="s">
        <v>11</v>
      </c>
      <c r="C15" s="3" t="s">
        <v>35</v>
      </c>
      <c r="D15" s="7">
        <v>27.4</v>
      </c>
      <c r="E15" s="8" t="s">
        <v>74</v>
      </c>
      <c r="F15" s="5" t="s">
        <v>12</v>
      </c>
      <c r="G15" s="3" t="s">
        <v>36</v>
      </c>
      <c r="H15" s="6" t="s">
        <v>45</v>
      </c>
      <c r="I15" s="3" t="s">
        <v>38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</row>
    <row r="16" spans="1:428" s="17" customFormat="1" ht="123.75" x14ac:dyDescent="0.25">
      <c r="A16" s="35">
        <v>11</v>
      </c>
      <c r="B16" s="3" t="s">
        <v>11</v>
      </c>
      <c r="C16" s="3" t="s">
        <v>35</v>
      </c>
      <c r="D16" s="7">
        <v>49.3</v>
      </c>
      <c r="E16" s="8" t="s">
        <v>73</v>
      </c>
      <c r="F16" s="5" t="s">
        <v>12</v>
      </c>
      <c r="G16" s="3" t="s">
        <v>36</v>
      </c>
      <c r="H16" s="6" t="s">
        <v>45</v>
      </c>
      <c r="I16" s="3" t="s">
        <v>38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</row>
    <row r="17" spans="1:428" s="17" customFormat="1" ht="123.75" x14ac:dyDescent="0.25">
      <c r="A17" s="35">
        <v>12</v>
      </c>
      <c r="B17" s="3" t="s">
        <v>11</v>
      </c>
      <c r="C17" s="3" t="s">
        <v>35</v>
      </c>
      <c r="D17" s="7">
        <v>13.4</v>
      </c>
      <c r="E17" s="8" t="s">
        <v>73</v>
      </c>
      <c r="F17" s="5" t="s">
        <v>12</v>
      </c>
      <c r="G17" s="3" t="s">
        <v>36</v>
      </c>
      <c r="H17" s="6" t="s">
        <v>45</v>
      </c>
      <c r="I17" s="3" t="s">
        <v>38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  <c r="IZ17" s="18"/>
      <c r="JA17" s="18"/>
      <c r="JB17" s="18"/>
      <c r="JC17" s="18"/>
      <c r="JD17" s="18"/>
      <c r="JE17" s="18"/>
      <c r="JF17" s="18"/>
      <c r="JG17" s="18"/>
      <c r="JH17" s="18"/>
      <c r="JI17" s="18"/>
      <c r="JJ17" s="18"/>
      <c r="JK17" s="18"/>
      <c r="JL17" s="18"/>
      <c r="JM17" s="18"/>
      <c r="JN17" s="18"/>
      <c r="JO17" s="18"/>
      <c r="JP17" s="18"/>
      <c r="JQ17" s="18"/>
      <c r="JR17" s="18"/>
      <c r="JS17" s="18"/>
      <c r="JT17" s="18"/>
      <c r="JU17" s="18"/>
      <c r="JV17" s="18"/>
      <c r="JW17" s="18"/>
      <c r="JX17" s="18"/>
      <c r="JY17" s="18"/>
      <c r="JZ17" s="18"/>
      <c r="KA17" s="18"/>
      <c r="KB17" s="18"/>
      <c r="KC17" s="18"/>
      <c r="KD17" s="18"/>
      <c r="KE17" s="18"/>
      <c r="KF17" s="18"/>
      <c r="KG17" s="18"/>
      <c r="KH17" s="18"/>
      <c r="KI17" s="18"/>
      <c r="KJ17" s="18"/>
      <c r="KK17" s="18"/>
      <c r="KL17" s="18"/>
      <c r="KM17" s="18"/>
      <c r="KN17" s="18"/>
      <c r="KO17" s="18"/>
      <c r="KP17" s="18"/>
      <c r="KQ17" s="18"/>
      <c r="KR17" s="18"/>
      <c r="KS17" s="18"/>
      <c r="KT17" s="18"/>
      <c r="KU17" s="18"/>
      <c r="KV17" s="18"/>
      <c r="KW17" s="18"/>
      <c r="KX17" s="18"/>
      <c r="KY17" s="18"/>
      <c r="KZ17" s="18"/>
      <c r="LA17" s="18"/>
      <c r="LB17" s="18"/>
      <c r="LC17" s="18"/>
      <c r="LD17" s="18"/>
      <c r="LE17" s="18"/>
      <c r="LF17" s="18"/>
      <c r="LG17" s="18"/>
      <c r="LH17" s="18"/>
      <c r="LI17" s="18"/>
      <c r="LJ17" s="18"/>
      <c r="LK17" s="18"/>
      <c r="LL17" s="18"/>
      <c r="LM17" s="18"/>
      <c r="LN17" s="18"/>
      <c r="LO17" s="18"/>
      <c r="LP17" s="18"/>
      <c r="LQ17" s="18"/>
      <c r="LR17" s="18"/>
      <c r="LS17" s="18"/>
      <c r="LT17" s="18"/>
      <c r="LU17" s="18"/>
      <c r="LV17" s="18"/>
      <c r="LW17" s="18"/>
      <c r="LX17" s="18"/>
      <c r="LY17" s="18"/>
      <c r="LZ17" s="18"/>
      <c r="MA17" s="18"/>
      <c r="MB17" s="18"/>
      <c r="MC17" s="18"/>
      <c r="MD17" s="18"/>
      <c r="ME17" s="18"/>
      <c r="MF17" s="18"/>
      <c r="MG17" s="18"/>
      <c r="MH17" s="18"/>
      <c r="MI17" s="18"/>
      <c r="MJ17" s="18"/>
      <c r="MK17" s="18"/>
      <c r="ML17" s="18"/>
      <c r="MM17" s="18"/>
      <c r="MN17" s="18"/>
      <c r="MO17" s="18"/>
      <c r="MP17" s="18"/>
      <c r="MQ17" s="18"/>
      <c r="MR17" s="18"/>
      <c r="MS17" s="18"/>
      <c r="MT17" s="18"/>
      <c r="MU17" s="18"/>
      <c r="MV17" s="18"/>
      <c r="MW17" s="18"/>
      <c r="MX17" s="18"/>
      <c r="MY17" s="18"/>
      <c r="MZ17" s="18"/>
      <c r="NA17" s="18"/>
      <c r="NB17" s="18"/>
      <c r="NC17" s="18"/>
      <c r="ND17" s="18"/>
      <c r="NE17" s="18"/>
      <c r="NF17" s="18"/>
      <c r="NG17" s="18"/>
      <c r="NH17" s="18"/>
      <c r="NI17" s="18"/>
      <c r="NJ17" s="18"/>
      <c r="NK17" s="18"/>
      <c r="NL17" s="18"/>
      <c r="NM17" s="18"/>
      <c r="NN17" s="18"/>
      <c r="NO17" s="18"/>
      <c r="NP17" s="18"/>
      <c r="NQ17" s="18"/>
      <c r="NR17" s="18"/>
      <c r="NS17" s="18"/>
      <c r="NT17" s="18"/>
      <c r="NU17" s="18"/>
      <c r="NV17" s="18"/>
      <c r="NW17" s="18"/>
      <c r="NX17" s="18"/>
      <c r="NY17" s="18"/>
      <c r="NZ17" s="18"/>
      <c r="OA17" s="18"/>
      <c r="OB17" s="18"/>
      <c r="OC17" s="18"/>
      <c r="OD17" s="18"/>
      <c r="OE17" s="18"/>
      <c r="OF17" s="18"/>
      <c r="OG17" s="18"/>
      <c r="OH17" s="18"/>
      <c r="OI17" s="18"/>
      <c r="OJ17" s="18"/>
      <c r="OK17" s="18"/>
      <c r="OL17" s="18"/>
      <c r="OM17" s="18"/>
      <c r="ON17" s="18"/>
      <c r="OO17" s="18"/>
      <c r="OP17" s="18"/>
      <c r="OQ17" s="18"/>
      <c r="OR17" s="18"/>
      <c r="OS17" s="18"/>
      <c r="OT17" s="18"/>
      <c r="OU17" s="18"/>
      <c r="OV17" s="18"/>
      <c r="OW17" s="18"/>
      <c r="OX17" s="18"/>
      <c r="OY17" s="18"/>
      <c r="OZ17" s="18"/>
      <c r="PA17" s="18"/>
      <c r="PB17" s="18"/>
      <c r="PC17" s="18"/>
      <c r="PD17" s="18"/>
      <c r="PE17" s="18"/>
      <c r="PF17" s="18"/>
      <c r="PG17" s="18"/>
      <c r="PH17" s="18"/>
      <c r="PI17" s="18"/>
      <c r="PJ17" s="18"/>
      <c r="PK17" s="18"/>
      <c r="PL17" s="18"/>
    </row>
    <row r="18" spans="1:428" ht="90.75" customHeight="1" x14ac:dyDescent="0.25">
      <c r="A18" s="35">
        <v>13</v>
      </c>
      <c r="B18" s="3" t="s">
        <v>11</v>
      </c>
      <c r="C18" s="3" t="s">
        <v>18</v>
      </c>
      <c r="D18" s="2">
        <v>72.2</v>
      </c>
      <c r="E18" s="8" t="s">
        <v>73</v>
      </c>
      <c r="F18" s="5" t="s">
        <v>12</v>
      </c>
      <c r="G18" s="3" t="s">
        <v>48</v>
      </c>
      <c r="H18" s="6" t="s">
        <v>64</v>
      </c>
      <c r="I18" s="3" t="s">
        <v>61</v>
      </c>
    </row>
    <row r="19" spans="1:428" ht="91.5" customHeight="1" x14ac:dyDescent="0.25">
      <c r="A19" s="35">
        <v>14</v>
      </c>
      <c r="B19" s="21" t="s">
        <v>11</v>
      </c>
      <c r="C19" s="21" t="s">
        <v>18</v>
      </c>
      <c r="D19" s="22">
        <v>364.5</v>
      </c>
      <c r="E19" s="20" t="s">
        <v>75</v>
      </c>
      <c r="F19" s="23" t="s">
        <v>12</v>
      </c>
      <c r="G19" s="21" t="s">
        <v>48</v>
      </c>
      <c r="H19" s="19" t="s">
        <v>54</v>
      </c>
      <c r="I19" s="21" t="s">
        <v>47</v>
      </c>
    </row>
    <row r="20" spans="1:428" ht="103.5" customHeight="1" x14ac:dyDescent="0.25">
      <c r="A20" s="35">
        <v>15</v>
      </c>
      <c r="B20" s="3" t="s">
        <v>11</v>
      </c>
      <c r="C20" s="3" t="s">
        <v>18</v>
      </c>
      <c r="D20" s="2">
        <v>558.20000000000005</v>
      </c>
      <c r="E20" s="4">
        <v>0.8</v>
      </c>
      <c r="F20" s="5" t="s">
        <v>12</v>
      </c>
      <c r="G20" s="3" t="s">
        <v>48</v>
      </c>
      <c r="H20" s="6" t="s">
        <v>78</v>
      </c>
      <c r="I20" s="3" t="s">
        <v>34</v>
      </c>
    </row>
    <row r="21" spans="1:428" ht="89.25" customHeight="1" x14ac:dyDescent="0.25">
      <c r="A21" s="35">
        <v>16</v>
      </c>
      <c r="B21" s="3" t="s">
        <v>11</v>
      </c>
      <c r="C21" s="3" t="s">
        <v>42</v>
      </c>
      <c r="D21" s="2">
        <v>33.1</v>
      </c>
      <c r="E21" s="8" t="s">
        <v>70</v>
      </c>
      <c r="F21" s="5" t="s">
        <v>12</v>
      </c>
      <c r="G21" s="3" t="s">
        <v>43</v>
      </c>
      <c r="H21" s="6" t="s">
        <v>46</v>
      </c>
      <c r="I21" s="3" t="s">
        <v>44</v>
      </c>
    </row>
    <row r="22" spans="1:428" ht="102" customHeight="1" x14ac:dyDescent="0.25">
      <c r="A22" s="35">
        <v>17</v>
      </c>
      <c r="B22" s="3" t="s">
        <v>11</v>
      </c>
      <c r="C22" s="3" t="s">
        <v>19</v>
      </c>
      <c r="D22" s="2">
        <v>39.9</v>
      </c>
      <c r="E22" s="4">
        <v>0.6</v>
      </c>
      <c r="F22" s="5" t="s">
        <v>12</v>
      </c>
      <c r="G22" s="3" t="s">
        <v>20</v>
      </c>
      <c r="H22" s="6" t="s">
        <v>57</v>
      </c>
      <c r="I22" s="3" t="s">
        <v>29</v>
      </c>
    </row>
    <row r="23" spans="1:428" s="17" customFormat="1" ht="90" x14ac:dyDescent="0.25">
      <c r="A23" s="35">
        <v>18</v>
      </c>
      <c r="B23" s="3" t="s">
        <v>11</v>
      </c>
      <c r="C23" s="3" t="s">
        <v>21</v>
      </c>
      <c r="D23" s="7">
        <v>44.2</v>
      </c>
      <c r="E23" s="4">
        <v>0.5</v>
      </c>
      <c r="F23" s="5" t="s">
        <v>12</v>
      </c>
      <c r="G23" s="3" t="s">
        <v>22</v>
      </c>
      <c r="H23" s="6" t="s">
        <v>23</v>
      </c>
      <c r="I23" s="3" t="s">
        <v>30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  <c r="IX23" s="18"/>
      <c r="IY23" s="18"/>
      <c r="IZ23" s="18"/>
      <c r="JA23" s="18"/>
      <c r="JB23" s="18"/>
      <c r="JC23" s="18"/>
      <c r="JD23" s="18"/>
      <c r="JE23" s="18"/>
      <c r="JF23" s="18"/>
      <c r="JG23" s="18"/>
      <c r="JH23" s="18"/>
      <c r="JI23" s="18"/>
      <c r="JJ23" s="18"/>
      <c r="JK23" s="18"/>
      <c r="JL23" s="18"/>
      <c r="JM23" s="18"/>
      <c r="JN23" s="18"/>
      <c r="JO23" s="18"/>
      <c r="JP23" s="18"/>
      <c r="JQ23" s="18"/>
      <c r="JR23" s="18"/>
      <c r="JS23" s="18"/>
      <c r="JT23" s="18"/>
      <c r="JU23" s="18"/>
      <c r="JV23" s="18"/>
      <c r="JW23" s="18"/>
      <c r="JX23" s="18"/>
      <c r="JY23" s="18"/>
      <c r="JZ23" s="18"/>
      <c r="KA23" s="18"/>
      <c r="KB23" s="18"/>
      <c r="KC23" s="18"/>
      <c r="KD23" s="18"/>
      <c r="KE23" s="18"/>
      <c r="KF23" s="18"/>
      <c r="KG23" s="18"/>
      <c r="KH23" s="18"/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/>
      <c r="KU23" s="18"/>
      <c r="KV23" s="18"/>
      <c r="KW23" s="18"/>
      <c r="KX23" s="18"/>
      <c r="KY23" s="18"/>
      <c r="KZ23" s="18"/>
      <c r="LA23" s="18"/>
      <c r="LB23" s="18"/>
      <c r="LC23" s="18"/>
      <c r="LD23" s="18"/>
      <c r="LE23" s="18"/>
      <c r="LF23" s="18"/>
      <c r="LG23" s="18"/>
      <c r="LH23" s="18"/>
      <c r="LI23" s="18"/>
      <c r="LJ23" s="18"/>
      <c r="LK23" s="18"/>
      <c r="LL23" s="18"/>
      <c r="LM23" s="18"/>
      <c r="LN23" s="18"/>
      <c r="LO23" s="18"/>
      <c r="LP23" s="18"/>
      <c r="LQ23" s="18"/>
      <c r="LR23" s="18"/>
      <c r="LS23" s="18"/>
      <c r="LT23" s="18"/>
      <c r="LU23" s="18"/>
      <c r="LV23" s="18"/>
      <c r="LW23" s="18"/>
      <c r="LX23" s="18"/>
      <c r="LY23" s="18"/>
      <c r="LZ23" s="18"/>
      <c r="MA23" s="18"/>
      <c r="MB23" s="18"/>
      <c r="MC23" s="18"/>
      <c r="MD23" s="18"/>
      <c r="ME23" s="18"/>
      <c r="MF23" s="18"/>
      <c r="MG23" s="18"/>
      <c r="MH23" s="18"/>
      <c r="MI23" s="18"/>
      <c r="MJ23" s="18"/>
      <c r="MK23" s="18"/>
      <c r="ML23" s="18"/>
      <c r="MM23" s="18"/>
      <c r="MN23" s="18"/>
      <c r="MO23" s="18"/>
      <c r="MP23" s="18"/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/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  <c r="NU23" s="18"/>
      <c r="NV23" s="18"/>
      <c r="NW23" s="18"/>
      <c r="NX23" s="18"/>
      <c r="NY23" s="18"/>
      <c r="NZ23" s="18"/>
      <c r="OA23" s="18"/>
      <c r="OB23" s="18"/>
      <c r="OC23" s="18"/>
      <c r="OD23" s="18"/>
      <c r="OE23" s="18"/>
      <c r="OF23" s="18"/>
      <c r="OG23" s="18"/>
      <c r="OH23" s="18"/>
      <c r="OI23" s="18"/>
      <c r="OJ23" s="18"/>
      <c r="OK23" s="18"/>
      <c r="OL23" s="18"/>
      <c r="OM23" s="18"/>
      <c r="ON23" s="18"/>
      <c r="OO23" s="18"/>
      <c r="OP23" s="18"/>
      <c r="OQ23" s="18"/>
      <c r="OR23" s="18"/>
      <c r="OS23" s="18"/>
      <c r="OT23" s="18"/>
      <c r="OU23" s="18"/>
      <c r="OV23" s="18"/>
      <c r="OW23" s="18"/>
      <c r="OX23" s="18"/>
      <c r="OY23" s="18"/>
      <c r="OZ23" s="18"/>
      <c r="PA23" s="18"/>
      <c r="PB23" s="18"/>
      <c r="PC23" s="18"/>
      <c r="PD23" s="18"/>
      <c r="PE23" s="18"/>
      <c r="PF23" s="18"/>
      <c r="PG23" s="18"/>
      <c r="PH23" s="18"/>
      <c r="PI23" s="18"/>
      <c r="PJ23" s="18"/>
      <c r="PK23" s="18"/>
      <c r="PL23" s="18"/>
    </row>
    <row r="24" spans="1:428" ht="123.75" x14ac:dyDescent="0.25">
      <c r="A24" s="35">
        <v>19</v>
      </c>
      <c r="B24" s="21" t="s">
        <v>11</v>
      </c>
      <c r="C24" s="21" t="s">
        <v>39</v>
      </c>
      <c r="D24" s="22">
        <v>105.3</v>
      </c>
      <c r="E24" s="20" t="s">
        <v>66</v>
      </c>
      <c r="F24" s="23" t="s">
        <v>12</v>
      </c>
      <c r="G24" s="21" t="s">
        <v>65</v>
      </c>
      <c r="H24" s="19" t="s">
        <v>79</v>
      </c>
      <c r="I24" s="21" t="s">
        <v>40</v>
      </c>
    </row>
    <row r="25" spans="1:428" s="17" customFormat="1" ht="90" customHeight="1" x14ac:dyDescent="0.25">
      <c r="A25" s="35">
        <v>20</v>
      </c>
      <c r="B25" s="36" t="s">
        <v>11</v>
      </c>
      <c r="C25" s="36" t="s">
        <v>24</v>
      </c>
      <c r="D25" s="41">
        <v>88.2</v>
      </c>
      <c r="E25" s="40" t="s">
        <v>85</v>
      </c>
      <c r="F25" s="38">
        <f>D25*17.76/4</f>
        <v>391.60800000000006</v>
      </c>
      <c r="G25" s="36" t="s">
        <v>25</v>
      </c>
      <c r="H25" s="39" t="s">
        <v>83</v>
      </c>
      <c r="I25" s="36" t="s">
        <v>41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</row>
    <row r="26" spans="1:428" s="17" customFormat="1" ht="104.25" customHeight="1" x14ac:dyDescent="0.25">
      <c r="A26" s="35">
        <v>21</v>
      </c>
      <c r="B26" s="39" t="s">
        <v>11</v>
      </c>
      <c r="C26" s="39" t="s">
        <v>80</v>
      </c>
      <c r="D26" s="33">
        <v>43.6</v>
      </c>
      <c r="E26" s="40" t="s">
        <v>84</v>
      </c>
      <c r="F26" s="40">
        <f>D26*17.76/4</f>
        <v>193.58400000000003</v>
      </c>
      <c r="G26" s="36" t="s">
        <v>81</v>
      </c>
      <c r="H26" s="39" t="s">
        <v>83</v>
      </c>
      <c r="I26" s="36" t="s">
        <v>82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</row>
    <row r="27" spans="1:428" s="17" customFormat="1" ht="116.25" customHeight="1" x14ac:dyDescent="0.25">
      <c r="A27" s="35">
        <v>22</v>
      </c>
      <c r="B27" s="19" t="s">
        <v>11</v>
      </c>
      <c r="C27" s="19" t="s">
        <v>50</v>
      </c>
      <c r="D27" s="32">
        <v>25</v>
      </c>
      <c r="E27" s="32" t="s">
        <v>71</v>
      </c>
      <c r="F27" s="20" t="s">
        <v>12</v>
      </c>
      <c r="G27" s="19" t="s">
        <v>51</v>
      </c>
      <c r="H27" s="19" t="s">
        <v>79</v>
      </c>
      <c r="I27" s="19" t="s">
        <v>52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</row>
    <row r="28" spans="1:428" x14ac:dyDescent="0.25">
      <c r="A28" s="25"/>
      <c r="B28" s="25"/>
      <c r="C28" s="9" t="s">
        <v>26</v>
      </c>
      <c r="D28" s="10">
        <f>SUM(D6:D27)</f>
        <v>2289</v>
      </c>
      <c r="E28" s="9"/>
      <c r="F28" s="9"/>
      <c r="G28" s="9"/>
      <c r="H28" s="9"/>
      <c r="I28" s="6"/>
    </row>
    <row r="29" spans="1:428" x14ac:dyDescent="0.25">
      <c r="A29" s="11"/>
      <c r="B29" s="11"/>
      <c r="C29" s="11"/>
      <c r="D29" s="11"/>
      <c r="E29" s="11"/>
      <c r="F29" s="11"/>
      <c r="G29" s="11"/>
      <c r="H29" s="11"/>
      <c r="I29" s="12"/>
    </row>
    <row r="30" spans="1:428" x14ac:dyDescent="0.25">
      <c r="A30" s="11"/>
      <c r="B30" s="11"/>
      <c r="C30" s="11"/>
      <c r="D30" s="11"/>
      <c r="E30" s="11"/>
      <c r="F30" s="11"/>
      <c r="G30" s="11"/>
      <c r="H30" s="11"/>
      <c r="I30" s="12"/>
    </row>
    <row r="31" spans="1:428" ht="15.75" x14ac:dyDescent="0.25">
      <c r="A31" s="26" t="s">
        <v>63</v>
      </c>
      <c r="B31" s="26"/>
      <c r="C31" s="26"/>
      <c r="D31" s="26"/>
      <c r="E31" s="26"/>
      <c r="F31" s="26"/>
      <c r="G31" s="26"/>
      <c r="H31" s="26"/>
      <c r="I31" s="26"/>
    </row>
    <row r="32" spans="1:428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11" t="s">
        <v>49</v>
      </c>
      <c r="B33" s="11"/>
      <c r="C33" s="11"/>
      <c r="D33" s="11"/>
      <c r="E33" s="11"/>
      <c r="F33" s="11"/>
      <c r="G33" s="11"/>
      <c r="H33" s="11"/>
      <c r="I33" s="12"/>
    </row>
    <row r="34" spans="1:9" x14ac:dyDescent="0.25">
      <c r="A34" s="11"/>
      <c r="C34" s="11"/>
      <c r="D34" s="11"/>
      <c r="E34" s="11"/>
      <c r="F34" s="11"/>
      <c r="G34" s="11"/>
      <c r="H34" s="11"/>
      <c r="I34" s="12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14"/>
      <c r="B36" s="14"/>
      <c r="C36" s="14"/>
      <c r="D36" s="14"/>
      <c r="E36" s="14"/>
      <c r="F36" s="14"/>
      <c r="G36" s="14"/>
      <c r="H36" s="14"/>
      <c r="I36" s="15"/>
    </row>
  </sheetData>
  <mergeCells count="10">
    <mergeCell ref="A28:B28"/>
    <mergeCell ref="A31:I31"/>
    <mergeCell ref="A35:I35"/>
    <mergeCell ref="A1:I1"/>
    <mergeCell ref="A2:I2"/>
    <mergeCell ref="A3:I3"/>
    <mergeCell ref="A4:A5"/>
    <mergeCell ref="B4:B5"/>
    <mergeCell ref="C4:C5"/>
    <mergeCell ref="D4:I4"/>
  </mergeCells>
  <phoneticPr fontId="3" type="noConversion"/>
  <pageMargins left="0.7" right="0.7" top="0.75" bottom="0.75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неж.фонда Регистратор ЖРЭО Заводского р-на</dc:creator>
  <cp:lastModifiedBy>Ведущий инженер по ГО (Шнаркевич А.А.) ЖРЭО Заводского</cp:lastModifiedBy>
  <cp:lastPrinted>2024-06-05T05:47:49Z</cp:lastPrinted>
  <dcterms:created xsi:type="dcterms:W3CDTF">2015-06-05T18:19:34Z</dcterms:created>
  <dcterms:modified xsi:type="dcterms:W3CDTF">2024-06-05T06:04:37Z</dcterms:modified>
</cp:coreProperties>
</file>